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290 2000003049 OS 2020001XXX SRV TR\4 INVITACIÓN\"/>
    </mc:Choice>
  </mc:AlternateContent>
  <bookViews>
    <workbookView xWindow="0" yWindow="0" windowWidth="24000" windowHeight="8960"/>
  </bookViews>
  <sheets>
    <sheet name="FORMATO B-1" sheetId="2" r:id="rId1"/>
  </sheets>
  <definedNames>
    <definedName name="_xlnm.Print_Area" localSheetId="0">'FORMATO B-1'!$A$1:$G$93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2" l="1"/>
  <c r="G12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13" i="2"/>
  <c r="G9" i="2"/>
  <c r="F11" i="2"/>
  <c r="F10" i="2"/>
  <c r="E75" i="2" l="1"/>
  <c r="E78" i="2" l="1"/>
  <c r="E70" i="2"/>
  <c r="F75" i="2"/>
  <c r="E81" i="2"/>
  <c r="E90" i="2"/>
  <c r="E72" i="2"/>
  <c r="E69" i="2"/>
  <c r="E76" i="2"/>
  <c r="E74" i="2"/>
  <c r="E73" i="2"/>
  <c r="E65" i="2"/>
  <c r="E82" i="2" l="1"/>
  <c r="E71" i="2"/>
  <c r="E83" i="2"/>
  <c r="E85" i="2"/>
  <c r="E80" i="2"/>
  <c r="F90" i="2"/>
  <c r="E84" i="2"/>
  <c r="E88" i="2"/>
  <c r="E89" i="2"/>
  <c r="E86" i="2"/>
  <c r="F81" i="2"/>
  <c r="F71" i="2"/>
  <c r="E79" i="2"/>
  <c r="F78" i="2"/>
  <c r="F70" i="2"/>
  <c r="F65" i="2"/>
  <c r="F74" i="2"/>
  <c r="F76" i="2"/>
  <c r="E87" i="2"/>
  <c r="F72" i="2"/>
  <c r="F73" i="2"/>
  <c r="E67" i="2"/>
  <c r="F69" i="2"/>
  <c r="F82" i="2" l="1"/>
  <c r="F88" i="2"/>
  <c r="F84" i="2"/>
  <c r="F86" i="2"/>
  <c r="F83" i="2"/>
  <c r="E77" i="2"/>
  <c r="F89" i="2"/>
  <c r="F85" i="2"/>
  <c r="F80" i="2"/>
  <c r="E66" i="2"/>
  <c r="E68" i="2"/>
  <c r="F79" i="2"/>
  <c r="F87" i="2"/>
  <c r="F67" i="2"/>
  <c r="F77" i="2" l="1"/>
  <c r="F66" i="2"/>
  <c r="F68" i="2"/>
</calcChain>
</file>

<file path=xl/sharedStrings.xml><?xml version="1.0" encoding="utf-8"?>
<sst xmlns="http://schemas.openxmlformats.org/spreadsheetml/2006/main" count="183" uniqueCount="135">
  <si>
    <t>Cliente</t>
  </si>
  <si>
    <t>DESCRIPCIÓN</t>
  </si>
  <si>
    <t>A</t>
  </si>
  <si>
    <t>YPFB TRANSPORTE S.A.</t>
  </si>
  <si>
    <t>Por/By</t>
  </si>
  <si>
    <t>Fecha/    Date</t>
  </si>
  <si>
    <t>Rev/Rev</t>
  </si>
  <si>
    <t>ÍTEM</t>
  </si>
  <si>
    <t>CANT</t>
  </si>
  <si>
    <t>UNID</t>
  </si>
  <si>
    <t>PRECIO UNITARIO</t>
  </si>
  <si>
    <t>PRECIO  PARCIAL</t>
  </si>
  <si>
    <t>PRECIO TOTAL</t>
  </si>
  <si>
    <t>Glb.</t>
  </si>
  <si>
    <t>m3</t>
  </si>
  <si>
    <t>m2</t>
  </si>
  <si>
    <t>Limpieza final y retiro de escombros</t>
  </si>
  <si>
    <t xml:space="preserve">TRABAJOS PRELIMINARES </t>
  </si>
  <si>
    <t>Replanteo y trazado</t>
  </si>
  <si>
    <t xml:space="preserve">CONSTRUCCION </t>
  </si>
  <si>
    <t xml:space="preserve">Excavacion manual y perfilado </t>
  </si>
  <si>
    <t xml:space="preserve">Hormigon pobre esp. 5cm </t>
  </si>
  <si>
    <t>Hormigon armado viga arriostre(20 x 40 cm)</t>
  </si>
  <si>
    <t>Aislamiento horizontal de muros carton asfaltico 20 cm</t>
  </si>
  <si>
    <t>ml</t>
  </si>
  <si>
    <t>Hormigon armado columnas (20 x 30 cm)</t>
  </si>
  <si>
    <t>Hormigon armado viga Cadena (20x40 cm)</t>
  </si>
  <si>
    <t>Revoque de cemento planchado interior listo para pintura</t>
  </si>
  <si>
    <t>Prov. E inst. piso ceramico esmaltado de 40 x 40 cm antideslizante</t>
  </si>
  <si>
    <t>Zocalo de ceramica esmaltada espesua 10 cm</t>
  </si>
  <si>
    <t>pza</t>
  </si>
  <si>
    <t>Prov. Y coloc. Sifon desague</t>
  </si>
  <si>
    <t>Prov. Y coloc. Espejo para baño</t>
  </si>
  <si>
    <t>Tendido cañeria PVC Ø  3/4 agua fria</t>
  </si>
  <si>
    <t>Tendido cañeria PVC Ø 1/2 agua fria</t>
  </si>
  <si>
    <t>Tendido tubo sanitario de PVC de Ø 4" desague</t>
  </si>
  <si>
    <t>Tendido tubo sanitario de PVC de Ø 2" desague</t>
  </si>
  <si>
    <t>Tendido tubo sanitario de PVC de Ø 1 1/2" desague</t>
  </si>
  <si>
    <t>Puntos de agua fria c/conecciones metalicas de rosca</t>
  </si>
  <si>
    <t>pto</t>
  </si>
  <si>
    <t>Prov. Y coloc. Llave de paso Ø 3/4" metalica de esfera</t>
  </si>
  <si>
    <t>Punto de iluminacion incluye luminariasde incrustar panel led de 25W(para cielo falso tipo amstrong)</t>
  </si>
  <si>
    <t>Provision ducteado y cableado 2.5mm</t>
  </si>
  <si>
    <t>Provision ducteado y cableado 4mm</t>
  </si>
  <si>
    <t>Estructura metalica para cubierta</t>
  </si>
  <si>
    <t>Cubierta placas de fibrocemento</t>
  </si>
  <si>
    <t>Bajantes</t>
  </si>
  <si>
    <t>Pintura interior sobre paredes  c/tinta acrilica lavable</t>
  </si>
  <si>
    <t>Pintura de cubierta con recuplast techo</t>
  </si>
  <si>
    <t>Pintura demarcacion</t>
  </si>
  <si>
    <t>Ventana corrediza con perfileria de aluminio y vidrio de 4 mm (2,50 x 1,20 m)</t>
  </si>
  <si>
    <t>Acera exterior de HoCo s/piedra esp. 15 cm. Nivelado mortero 1:2:4 e=5 cm</t>
  </si>
  <si>
    <t xml:space="preserve">PLANILLA DE COTIZACION </t>
  </si>
  <si>
    <t xml:space="preserve">Moneda </t>
  </si>
  <si>
    <t xml:space="preserve">Bolivianos </t>
  </si>
  <si>
    <t>A.1</t>
  </si>
  <si>
    <t>A.2</t>
  </si>
  <si>
    <t>B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</si>
  <si>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</si>
  <si>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</si>
  <si>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</si>
  <si>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</si>
  <si>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</si>
  <si>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</si>
  <si>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</si>
  <si>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</si>
  <si>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</si>
  <si>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</si>
  <si>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</si>
  <si>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</si>
  <si>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</si>
  <si>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</si>
  <si>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</si>
  <si>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</si>
  <si>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</si>
  <si>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</si>
  <si>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</si>
  <si>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</si>
  <si>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</si>
  <si>
    <t>B.22</t>
  </si>
  <si>
    <t>B.23</t>
  </si>
  <si>
    <t>B.24</t>
  </si>
  <si>
    <t>B.25</t>
  </si>
  <si>
    <t>B.26</t>
  </si>
  <si>
    <t>B.27</t>
  </si>
  <si>
    <t>B.28</t>
  </si>
  <si>
    <t>B.29</t>
  </si>
  <si>
    <t>B.30</t>
  </si>
  <si>
    <t>B.31</t>
  </si>
  <si>
    <t>B.32</t>
  </si>
  <si>
    <t>B.33</t>
  </si>
  <si>
    <t>B.34</t>
  </si>
  <si>
    <t>B.35</t>
  </si>
  <si>
    <t>B.36</t>
  </si>
  <si>
    <t>B.37</t>
  </si>
  <si>
    <t>B.38</t>
  </si>
  <si>
    <t>B.39</t>
  </si>
  <si>
    <t>B.40</t>
  </si>
  <si>
    <t>B.41</t>
  </si>
  <si>
    <t>B.42</t>
  </si>
  <si>
    <t>B.43</t>
  </si>
  <si>
    <t>B.44</t>
  </si>
  <si>
    <t>B.46</t>
  </si>
  <si>
    <t>B.47</t>
  </si>
  <si>
    <t>B.48</t>
  </si>
  <si>
    <t>B.50</t>
  </si>
  <si>
    <t>B.51</t>
  </si>
  <si>
    <t>B.52</t>
  </si>
  <si>
    <t>Prov. E inst. revestimiento ceramico esmaltado de 40 x 40 cm baños y cocineta</t>
  </si>
  <si>
    <t>Porv. Y coloc. Lavamanos de losa esmaltada de empotrar 1ra. Linea</t>
  </si>
  <si>
    <t xml:space="preserve">Prov. Y coloc. Griferia para lavamanos </t>
  </si>
  <si>
    <t xml:space="preserve">Prov. Y coloc.  Bacha simple para lavaplatos en inox </t>
  </si>
  <si>
    <t xml:space="preserve">Prov. Y coloc. Griferia para lavaplatos pico giratorio </t>
  </si>
  <si>
    <t>Accesorios de baño  de 1ra. (jabonera, toallero, porta papelero)</t>
  </si>
  <si>
    <t xml:space="preserve">prov. Y coloc. Inodoro con caja acoplada 1ra linea </t>
  </si>
  <si>
    <t xml:space="preserve">Prov. Y coloc. Llave de paso Ø 1/2" </t>
  </si>
  <si>
    <t>Punto de tomacorriente dobles internos 20 Amp. Normal para maquinas y equipos</t>
  </si>
  <si>
    <t xml:space="preserve">Punto de tomacorriente dobles internos 15 Amp. Linea normal </t>
  </si>
  <si>
    <t>Carpeta de inicio - Data book</t>
  </si>
  <si>
    <t>Hormigon Armado Zapatas (80 x 80 x 35 cm)</t>
  </si>
  <si>
    <t>Hormigon armado viga Canal (40x20 cm)</t>
  </si>
  <si>
    <t xml:space="preserve">Impermeabilizacion de losa con Recuplast </t>
  </si>
  <si>
    <t>Camara sifonada PVC de 4" con rejilla metalica</t>
  </si>
  <si>
    <t xml:space="preserve">Puerta de baño con perfileria de aluminio y vidrio de 4 mm (0,80 x 2,10 m) </t>
  </si>
  <si>
    <t xml:space="preserve">Losa Alivianada C/Viguetas + Plastoformo </t>
  </si>
  <si>
    <t>Camara de inspeccion sanitaria  60x60 incluye tapa y señalizacion</t>
  </si>
  <si>
    <t>Pintura interior Cielo Falso</t>
  </si>
  <si>
    <t xml:space="preserve">Puerta con perfileria de aluminio y vidrio de 4mm 1,2 x 2,10 m) </t>
  </si>
  <si>
    <t>Provison e instalacion de Cielo falso interior de yeso acartonado "Tipo Drywall"</t>
  </si>
  <si>
    <t xml:space="preserve">Muros de ladrillo visto </t>
  </si>
  <si>
    <t>Contrapiso de HoCo en piedra esp. 15 cm. Nivelado mortero 1:2:4 e=5cm</t>
  </si>
  <si>
    <t>B.45</t>
  </si>
  <si>
    <t>B.49</t>
  </si>
  <si>
    <t>PROPUESTA ECONÓMICA: CONSTRUCCION COMEDOR OFICINA COCHABAMBA</t>
  </si>
  <si>
    <t>PRECIO TOTAL PROYECTO (Moneda Nacional)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</si>
</sst>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$_-;\-* #,##0.00\ _$_-;_-* &quot;-&quot;??\ _$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>
      <protection locked="0"/>
    </xf>
    <xf numFmtId="0" fontId="1" fillId="0" borderId="0"/>
  </cellStyleXfs>
  <cellXfs count="8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justify" vertical="center" wrapText="1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vertical="center" wrapText="1"/>
    </xf>
    <xf numFmtId="0" fontId="2" fillId="0" borderId="0" xfId="0" applyFont="1"/>
    <xf numFmtId="2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0" fontId="5" fillId="0" borderId="0" xfId="0" applyFont="1"/>
    <xf numFmtId="49" fontId="3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/>
    <xf numFmtId="4" fontId="3" fillId="3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vertical="top" wrapText="1"/>
    </xf>
    <xf numFmtId="49" fontId="3" fillId="0" borderId="5" xfId="0" applyNumberFormat="1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/>
    <xf numFmtId="4" fontId="2" fillId="2" borderId="4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right" vertical="top"/>
      <protection locked="0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5" fillId="0" borderId="0" xfId="0" applyFont="1" applyFill="1"/>
    <xf numFmtId="4" fontId="3" fillId="0" borderId="1" xfId="0" applyNumberFormat="1" applyFont="1" applyFill="1" applyBorder="1" applyAlignment="1">
      <alignment horizontal="right" vertical="center" indent="1"/>
    </xf>
    <xf numFmtId="4" fontId="6" fillId="0" borderId="1" xfId="0" applyNumberFormat="1" applyFont="1" applyFill="1" applyBorder="1" applyAlignment="1">
      <alignment horizontal="right" vertical="center" wrapText="1" indent="1"/>
    </xf>
    <xf numFmtId="4" fontId="3" fillId="2" borderId="1" xfId="0" applyNumberFormat="1" applyFont="1" applyFill="1" applyBorder="1" applyAlignment="1">
      <alignment horizontal="right" vertical="center" indent="1"/>
    </xf>
    <xf numFmtId="4" fontId="5" fillId="0" borderId="1" xfId="0" applyNumberFormat="1" applyFont="1" applyFill="1" applyBorder="1" applyAlignment="1">
      <alignment horizontal="right" vertical="center" indent="1"/>
    </xf>
    <xf numFmtId="4" fontId="5" fillId="0" borderId="1" xfId="0" applyNumberFormat="1" applyFont="1" applyFill="1" applyBorder="1" applyAlignment="1">
      <alignment horizontal="right" inden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2" borderId="2" xfId="3" applyNumberFormat="1" applyFont="1" applyFill="1" applyBorder="1" applyAlignment="1">
      <alignment horizontal="right" vertical="top"/>
      <protection locked="0"/>
    </xf>
    <xf numFmtId="49" fontId="2" fillId="2" borderId="3" xfId="3" applyNumberFormat="1" applyFont="1" applyFill="1" applyBorder="1" applyAlignment="1">
      <alignment horizontal="right" vertical="top"/>
      <protection locked="0"/>
    </xf>
    <xf numFmtId="49" fontId="2" fillId="2" borderId="4" xfId="3" applyNumberFormat="1" applyFont="1" applyFill="1" applyBorder="1" applyAlignment="1">
      <alignment horizontal="right" vertical="top"/>
      <protection locked="0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</cellXfs>
  <cellStyles count="5">
    <cellStyle name="Millares 2 2" xfId="1"/>
    <cellStyle name="Normal" xfId="0" builtinId="0"/>
    <cellStyle name="Normal 2" xfId="2"/>
    <cellStyle name="Normal 3" xfId="4"/>
    <cellStyle name="Normal_METEGENCHICLAYO" xfId="3"/>
  </cellStyles>
  <dxfs count="0"/>
  <tableStyles count="0" defaultTableStyle="TableStyleMedium2" defaultPivotStyle="PivotStyleLight16"/>
  <colors>
    <mruColors>
      <color rgb="FFE1B7E1"/>
      <color rgb="FF354E32"/>
      <color rgb="FF79074B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tabSelected="1" view="pageBreakPreview" zoomScale="80" zoomScaleNormal="25" zoomScaleSheetLayoutView="80" workbookViewId="0">
      <selection activeCell="F5" sqref="F5"/>
    </sheetView>
  </sheetViews>
  <sheetFormatPr baseColWidth="10" defaultColWidth="11.453125" defaultRowHeight="15.5" x14ac:dyDescent="0.35"/>
  <cols>
    <col min="1" max="1" width="6.54296875" style="22" customWidth="1"/>
    <col min="2" max="2" width="76.81640625" style="22" customWidth="1"/>
    <col min="3" max="4" width="10" style="22" customWidth="1"/>
    <col min="5" max="6" width="13.453125" style="22" customWidth="1"/>
    <col min="7" max="7" width="15.81640625" style="22" customWidth="1"/>
    <col min="8" max="16384" width="11.453125" style="22"/>
  </cols>
  <sheetData>
    <row r="1" spans="1:7" s="2" customFormat="1" x14ac:dyDescent="0.35">
      <c r="A1" s="66" t="s">
        <v>52</v>
      </c>
      <c r="B1" s="66"/>
      <c r="C1" s="66"/>
      <c r="D1" s="66"/>
      <c r="E1" s="66"/>
      <c r="F1" s="66"/>
      <c r="G1" s="66"/>
    </row>
    <row r="2" spans="1:7" s="2" customFormat="1" x14ac:dyDescent="0.35">
      <c r="A2" s="67" t="s">
        <v>0</v>
      </c>
      <c r="B2" s="68"/>
      <c r="C2" s="69" t="s">
        <v>3</v>
      </c>
      <c r="D2" s="69"/>
      <c r="E2" s="69"/>
      <c r="F2" s="69"/>
      <c r="G2" s="69"/>
    </row>
    <row r="3" spans="1:7" s="2" customFormat="1" ht="30" customHeight="1" x14ac:dyDescent="0.35">
      <c r="A3" s="73" t="s">
        <v>53</v>
      </c>
      <c r="B3" s="74"/>
      <c r="C3" s="75" t="s">
        <v>54</v>
      </c>
      <c r="D3" s="76"/>
      <c r="E3" s="76"/>
      <c r="F3" s="76"/>
      <c r="G3" s="76"/>
    </row>
    <row r="4" spans="1:7" s="2" customFormat="1" ht="31" x14ac:dyDescent="0.35">
      <c r="A4" s="77" t="s">
        <v>133</v>
      </c>
      <c r="B4" s="78"/>
      <c r="C4" s="78"/>
      <c r="D4" s="79"/>
      <c r="E4" s="3" t="s">
        <v>4</v>
      </c>
      <c r="F4" s="3" t="s">
        <v>5</v>
      </c>
      <c r="G4" s="3" t="s">
        <v>6</v>
      </c>
    </row>
    <row r="5" spans="1:7" s="2" customFormat="1" ht="14.25" customHeight="1" x14ac:dyDescent="0.35">
      <c r="A5" s="80"/>
      <c r="B5" s="81"/>
      <c r="C5" s="81"/>
      <c r="D5" s="82"/>
      <c r="E5" s="3"/>
      <c r="F5" s="65"/>
      <c r="G5" s="3">
        <v>0</v>
      </c>
    </row>
    <row r="6" spans="1:7" s="2" customFormat="1" x14ac:dyDescent="0.35">
      <c r="A6" s="4"/>
      <c r="B6" s="83"/>
      <c r="C6" s="83"/>
      <c r="D6" s="83"/>
      <c r="E6" s="5"/>
      <c r="F6" s="6"/>
      <c r="G6" s="7"/>
    </row>
    <row r="7" spans="1:7" s="2" customFormat="1" ht="31" x14ac:dyDescent="0.35">
      <c r="A7" s="8" t="s">
        <v>7</v>
      </c>
      <c r="B7" s="1" t="s">
        <v>1</v>
      </c>
      <c r="C7" s="8" t="s">
        <v>8</v>
      </c>
      <c r="D7" s="9" t="s">
        <v>9</v>
      </c>
      <c r="E7" s="10" t="s">
        <v>10</v>
      </c>
      <c r="F7" s="10" t="s">
        <v>11</v>
      </c>
      <c r="G7" s="11" t="s">
        <v>12</v>
      </c>
    </row>
    <row r="8" spans="1:7" s="18" customFormat="1" ht="15" customHeight="1" x14ac:dyDescent="0.35">
      <c r="A8" s="12"/>
      <c r="B8" s="13"/>
      <c r="C8" s="14"/>
      <c r="D8" s="15"/>
      <c r="E8" s="16"/>
      <c r="F8" s="16"/>
      <c r="G8" s="17"/>
    </row>
    <row r="9" spans="1:7" s="2" customFormat="1" ht="15" customHeight="1" x14ac:dyDescent="0.35">
      <c r="A9" s="49" t="s">
        <v>2</v>
      </c>
      <c r="B9" s="50" t="s">
        <v>17</v>
      </c>
      <c r="C9" s="51"/>
      <c r="D9" s="51"/>
      <c r="E9" s="52"/>
      <c r="F9" s="53"/>
      <c r="G9" s="54">
        <f>+F10+F11</f>
        <v>0</v>
      </c>
    </row>
    <row r="10" spans="1:7" ht="19.5" customHeight="1" x14ac:dyDescent="0.35">
      <c r="A10" s="44" t="s">
        <v>55</v>
      </c>
      <c r="B10" s="34" t="s">
        <v>118</v>
      </c>
      <c r="C10" s="60">
        <v>1</v>
      </c>
      <c r="D10" s="19" t="s">
        <v>13</v>
      </c>
      <c r="E10" s="20"/>
      <c r="F10" s="21">
        <f>+C10*E10</f>
        <v>0</v>
      </c>
    </row>
    <row r="11" spans="1:7" x14ac:dyDescent="0.35">
      <c r="A11" s="45" t="s">
        <v>56</v>
      </c>
      <c r="B11" s="24" t="s">
        <v>18</v>
      </c>
      <c r="C11" s="61">
        <v>60.8</v>
      </c>
      <c r="D11" s="25" t="s">
        <v>15</v>
      </c>
      <c r="E11" s="20"/>
      <c r="F11" s="21">
        <f>+C11*E11</f>
        <v>0</v>
      </c>
    </row>
    <row r="12" spans="1:7" s="2" customFormat="1" ht="15" customHeight="1" x14ac:dyDescent="0.35">
      <c r="A12" s="49" t="s">
        <v>57</v>
      </c>
      <c r="B12" s="50" t="s">
        <v>19</v>
      </c>
      <c r="C12" s="62"/>
      <c r="D12" s="55"/>
      <c r="E12" s="20"/>
      <c r="F12" s="20"/>
      <c r="G12" s="54">
        <f>SUM(F13:F64)</f>
        <v>0</v>
      </c>
    </row>
    <row r="13" spans="1:7" ht="15.75" customHeight="1" x14ac:dyDescent="0.35">
      <c r="A13" s="45" t="s">
        <v>58</v>
      </c>
      <c r="B13" s="46" t="s">
        <v>20</v>
      </c>
      <c r="C13" s="63">
        <v>10.43</v>
      </c>
      <c r="D13" s="28" t="s">
        <v>14</v>
      </c>
      <c r="E13" s="20"/>
      <c r="F13" s="21">
        <f>+C13*E13</f>
        <v>0</v>
      </c>
    </row>
    <row r="14" spans="1:7" ht="15.75" customHeight="1" x14ac:dyDescent="0.35">
      <c r="A14" s="45" t="s">
        <v>59</v>
      </c>
      <c r="B14" s="46" t="s">
        <v>21</v>
      </c>
      <c r="C14" s="63">
        <v>1.2</v>
      </c>
      <c r="D14" s="28" t="s">
        <v>14</v>
      </c>
      <c r="E14" s="20"/>
      <c r="F14" s="21">
        <f t="shared" ref="F14:F64" si="0">+C14*E14</f>
        <v>0</v>
      </c>
    </row>
    <row r="15" spans="1:7" ht="15.75" customHeight="1" x14ac:dyDescent="0.35">
      <c r="A15" s="45" t="s">
        <v>60</v>
      </c>
      <c r="B15" s="46" t="s">
        <v>22</v>
      </c>
      <c r="C15" s="63">
        <v>3.39</v>
      </c>
      <c r="D15" s="28" t="s">
        <v>14</v>
      </c>
      <c r="E15" s="20"/>
      <c r="F15" s="21">
        <f t="shared" si="0"/>
        <v>0</v>
      </c>
    </row>
    <row r="16" spans="1:7" ht="15" customHeight="1" x14ac:dyDescent="0.35">
      <c r="A16" s="45" t="s">
        <v>61</v>
      </c>
      <c r="B16" s="46" t="s">
        <v>23</v>
      </c>
      <c r="C16" s="63">
        <v>42.4</v>
      </c>
      <c r="D16" s="28" t="s">
        <v>24</v>
      </c>
      <c r="E16" s="20"/>
      <c r="F16" s="21">
        <f t="shared" si="0"/>
        <v>0</v>
      </c>
    </row>
    <row r="17" spans="1:6" x14ac:dyDescent="0.35">
      <c r="A17" s="45" t="s">
        <v>62</v>
      </c>
      <c r="B17" s="24" t="s">
        <v>119</v>
      </c>
      <c r="C17" s="61">
        <v>2.46</v>
      </c>
      <c r="D17" s="25" t="s">
        <v>14</v>
      </c>
      <c r="E17" s="20"/>
      <c r="F17" s="21">
        <f t="shared" si="0"/>
        <v>0</v>
      </c>
    </row>
    <row r="18" spans="1:6" x14ac:dyDescent="0.35">
      <c r="A18" s="45" t="s">
        <v>63</v>
      </c>
      <c r="B18" s="24" t="s">
        <v>25</v>
      </c>
      <c r="C18" s="61">
        <v>2.64</v>
      </c>
      <c r="D18" s="25" t="s">
        <v>14</v>
      </c>
      <c r="E18" s="20"/>
      <c r="F18" s="21">
        <f t="shared" si="0"/>
        <v>0</v>
      </c>
    </row>
    <row r="19" spans="1:6" ht="15" customHeight="1" x14ac:dyDescent="0.35">
      <c r="A19" s="45" t="s">
        <v>64</v>
      </c>
      <c r="B19" s="24" t="s">
        <v>26</v>
      </c>
      <c r="C19" s="61">
        <v>3.39</v>
      </c>
      <c r="D19" s="25" t="s">
        <v>14</v>
      </c>
      <c r="E19" s="20"/>
      <c r="F19" s="21">
        <f t="shared" si="0"/>
        <v>0</v>
      </c>
    </row>
    <row r="20" spans="1:6" ht="15" customHeight="1" x14ac:dyDescent="0.35">
      <c r="A20" s="45" t="s">
        <v>65</v>
      </c>
      <c r="B20" s="24" t="s">
        <v>120</v>
      </c>
      <c r="C20" s="61">
        <v>1.28</v>
      </c>
      <c r="D20" s="25" t="s">
        <v>14</v>
      </c>
      <c r="E20" s="20"/>
      <c r="F20" s="21">
        <f t="shared" si="0"/>
        <v>0</v>
      </c>
    </row>
    <row r="21" spans="1:6" x14ac:dyDescent="0.35">
      <c r="A21" s="45" t="s">
        <v>66</v>
      </c>
      <c r="B21" s="24" t="s">
        <v>129</v>
      </c>
      <c r="C21" s="61">
        <v>101.76</v>
      </c>
      <c r="D21" s="25" t="s">
        <v>15</v>
      </c>
      <c r="E21" s="20"/>
      <c r="F21" s="21">
        <f t="shared" si="0"/>
        <v>0</v>
      </c>
    </row>
    <row r="22" spans="1:6" ht="15.75" customHeight="1" x14ac:dyDescent="0.35">
      <c r="A22" s="45" t="s">
        <v>67</v>
      </c>
      <c r="B22" s="24" t="s">
        <v>27</v>
      </c>
      <c r="C22" s="63">
        <v>156.80000000000001</v>
      </c>
      <c r="D22" s="28" t="s">
        <v>15</v>
      </c>
      <c r="E22" s="20"/>
      <c r="F22" s="21">
        <f t="shared" si="0"/>
        <v>0</v>
      </c>
    </row>
    <row r="23" spans="1:6" ht="32.25" customHeight="1" x14ac:dyDescent="0.35">
      <c r="A23" s="45" t="s">
        <v>68</v>
      </c>
      <c r="B23" s="24" t="s">
        <v>130</v>
      </c>
      <c r="C23" s="63">
        <v>60.8</v>
      </c>
      <c r="D23" s="28" t="s">
        <v>15</v>
      </c>
      <c r="E23" s="29"/>
      <c r="F23" s="21">
        <f t="shared" si="0"/>
        <v>0</v>
      </c>
    </row>
    <row r="24" spans="1:6" ht="15" customHeight="1" x14ac:dyDescent="0.35">
      <c r="A24" s="45" t="s">
        <v>69</v>
      </c>
      <c r="B24" s="24" t="s">
        <v>28</v>
      </c>
      <c r="C24" s="63">
        <v>60.8</v>
      </c>
      <c r="D24" s="28" t="s">
        <v>15</v>
      </c>
      <c r="E24" s="20"/>
      <c r="F24" s="21">
        <f t="shared" si="0"/>
        <v>0</v>
      </c>
    </row>
    <row r="25" spans="1:6" ht="24.75" customHeight="1" x14ac:dyDescent="0.35">
      <c r="A25" s="45" t="s">
        <v>70</v>
      </c>
      <c r="B25" s="24" t="s">
        <v>29</v>
      </c>
      <c r="C25" s="63">
        <v>37.4</v>
      </c>
      <c r="D25" s="28" t="s">
        <v>24</v>
      </c>
      <c r="E25" s="20"/>
      <c r="F25" s="21">
        <f t="shared" si="0"/>
        <v>0</v>
      </c>
    </row>
    <row r="26" spans="1:6" ht="29.25" customHeight="1" x14ac:dyDescent="0.35">
      <c r="A26" s="45" t="s">
        <v>71</v>
      </c>
      <c r="B26" s="24" t="s">
        <v>108</v>
      </c>
      <c r="C26" s="61">
        <v>45.78</v>
      </c>
      <c r="D26" s="25" t="s">
        <v>15</v>
      </c>
      <c r="E26" s="29"/>
      <c r="F26" s="21">
        <f t="shared" si="0"/>
        <v>0</v>
      </c>
    </row>
    <row r="27" spans="1:6" ht="17.25" customHeight="1" x14ac:dyDescent="0.35">
      <c r="A27" s="45" t="s">
        <v>72</v>
      </c>
      <c r="B27" s="24" t="s">
        <v>109</v>
      </c>
      <c r="C27" s="61">
        <v>2</v>
      </c>
      <c r="D27" s="25" t="s">
        <v>30</v>
      </c>
      <c r="E27" s="29"/>
      <c r="F27" s="21">
        <f t="shared" si="0"/>
        <v>0</v>
      </c>
    </row>
    <row r="28" spans="1:6" ht="20.25" customHeight="1" x14ac:dyDescent="0.35">
      <c r="A28" s="45" t="s">
        <v>73</v>
      </c>
      <c r="B28" s="24" t="s">
        <v>110</v>
      </c>
      <c r="C28" s="61">
        <v>2</v>
      </c>
      <c r="D28" s="25" t="s">
        <v>30</v>
      </c>
      <c r="E28" s="29"/>
      <c r="F28" s="21">
        <f t="shared" si="0"/>
        <v>0</v>
      </c>
    </row>
    <row r="29" spans="1:6" ht="20.25" customHeight="1" x14ac:dyDescent="0.35">
      <c r="A29" s="45" t="s">
        <v>74</v>
      </c>
      <c r="B29" s="24" t="s">
        <v>111</v>
      </c>
      <c r="C29" s="61">
        <v>1</v>
      </c>
      <c r="D29" s="25" t="s">
        <v>30</v>
      </c>
      <c r="E29" s="29"/>
      <c r="F29" s="21">
        <f t="shared" si="0"/>
        <v>0</v>
      </c>
    </row>
    <row r="30" spans="1:6" ht="20.25" customHeight="1" x14ac:dyDescent="0.35">
      <c r="A30" s="45" t="s">
        <v>75</v>
      </c>
      <c r="B30" s="24" t="s">
        <v>112</v>
      </c>
      <c r="C30" s="61">
        <v>1</v>
      </c>
      <c r="D30" s="25" t="s">
        <v>30</v>
      </c>
      <c r="E30" s="29"/>
      <c r="F30" s="21">
        <f t="shared" si="0"/>
        <v>0</v>
      </c>
    </row>
    <row r="31" spans="1:6" ht="15" customHeight="1" x14ac:dyDescent="0.35">
      <c r="A31" s="45" t="s">
        <v>76</v>
      </c>
      <c r="B31" s="24" t="s">
        <v>31</v>
      </c>
      <c r="C31" s="61">
        <v>1</v>
      </c>
      <c r="D31" s="25" t="s">
        <v>30</v>
      </c>
      <c r="E31" s="20"/>
      <c r="F31" s="21">
        <f t="shared" si="0"/>
        <v>0</v>
      </c>
    </row>
    <row r="32" spans="1:6" ht="15.75" customHeight="1" x14ac:dyDescent="0.35">
      <c r="A32" s="45" t="s">
        <v>77</v>
      </c>
      <c r="B32" s="24" t="s">
        <v>113</v>
      </c>
      <c r="C32" s="61">
        <v>2</v>
      </c>
      <c r="D32" s="25" t="s">
        <v>30</v>
      </c>
      <c r="E32" s="20"/>
      <c r="F32" s="21">
        <f t="shared" si="0"/>
        <v>0</v>
      </c>
    </row>
    <row r="33" spans="1:7" ht="15.75" customHeight="1" x14ac:dyDescent="0.35">
      <c r="A33" s="45" t="s">
        <v>78</v>
      </c>
      <c r="B33" s="24" t="s">
        <v>32</v>
      </c>
      <c r="C33" s="61">
        <v>1.8</v>
      </c>
      <c r="D33" s="25" t="s">
        <v>15</v>
      </c>
      <c r="E33" s="20"/>
      <c r="F33" s="21">
        <f t="shared" si="0"/>
        <v>0</v>
      </c>
    </row>
    <row r="34" spans="1:7" x14ac:dyDescent="0.35">
      <c r="A34" s="45" t="s">
        <v>79</v>
      </c>
      <c r="B34" s="24" t="s">
        <v>114</v>
      </c>
      <c r="C34" s="61">
        <v>2</v>
      </c>
      <c r="D34" s="25" t="s">
        <v>30</v>
      </c>
      <c r="E34" s="20"/>
      <c r="F34" s="21">
        <f t="shared" si="0"/>
        <v>0</v>
      </c>
    </row>
    <row r="35" spans="1:7" ht="15.75" customHeight="1" x14ac:dyDescent="0.35">
      <c r="A35" s="45" t="s">
        <v>80</v>
      </c>
      <c r="B35" s="24" t="s">
        <v>124</v>
      </c>
      <c r="C35" s="61">
        <v>28</v>
      </c>
      <c r="D35" s="25" t="s">
        <v>15</v>
      </c>
      <c r="E35" s="20"/>
      <c r="F35" s="21">
        <f t="shared" si="0"/>
        <v>0</v>
      </c>
    </row>
    <row r="36" spans="1:7" ht="15.75" customHeight="1" x14ac:dyDescent="0.35">
      <c r="A36" s="45" t="s">
        <v>81</v>
      </c>
      <c r="B36" s="24" t="s">
        <v>121</v>
      </c>
      <c r="C36" s="61">
        <v>28</v>
      </c>
      <c r="D36" s="25" t="s">
        <v>15</v>
      </c>
      <c r="E36" s="20"/>
      <c r="F36" s="21">
        <f t="shared" si="0"/>
        <v>0</v>
      </c>
      <c r="G36" s="59"/>
    </row>
    <row r="37" spans="1:7" ht="25.5" customHeight="1" x14ac:dyDescent="0.35">
      <c r="A37" s="45" t="s">
        <v>82</v>
      </c>
      <c r="B37" s="24" t="s">
        <v>33</v>
      </c>
      <c r="C37" s="61">
        <v>15</v>
      </c>
      <c r="D37" s="25" t="s">
        <v>24</v>
      </c>
      <c r="E37" s="29"/>
      <c r="F37" s="21">
        <f t="shared" si="0"/>
        <v>0</v>
      </c>
    </row>
    <row r="38" spans="1:7" ht="15" customHeight="1" x14ac:dyDescent="0.35">
      <c r="A38" s="45" t="s">
        <v>83</v>
      </c>
      <c r="B38" s="24" t="s">
        <v>34</v>
      </c>
      <c r="C38" s="61">
        <v>12</v>
      </c>
      <c r="D38" s="25" t="s">
        <v>24</v>
      </c>
      <c r="E38" s="20"/>
      <c r="F38" s="21">
        <f t="shared" si="0"/>
        <v>0</v>
      </c>
    </row>
    <row r="39" spans="1:7" x14ac:dyDescent="0.35">
      <c r="A39" s="45" t="s">
        <v>84</v>
      </c>
      <c r="B39" s="24" t="s">
        <v>35</v>
      </c>
      <c r="C39" s="61">
        <v>12</v>
      </c>
      <c r="D39" s="25" t="s">
        <v>24</v>
      </c>
      <c r="E39" s="20"/>
      <c r="F39" s="21">
        <f t="shared" si="0"/>
        <v>0</v>
      </c>
    </row>
    <row r="40" spans="1:7" ht="15.75" customHeight="1" x14ac:dyDescent="0.35">
      <c r="A40" s="45" t="s">
        <v>85</v>
      </c>
      <c r="B40" s="24" t="s">
        <v>36</v>
      </c>
      <c r="C40" s="61">
        <v>12</v>
      </c>
      <c r="D40" s="25" t="s">
        <v>24</v>
      </c>
      <c r="E40" s="20"/>
      <c r="F40" s="21">
        <f t="shared" si="0"/>
        <v>0</v>
      </c>
    </row>
    <row r="41" spans="1:7" ht="15" customHeight="1" x14ac:dyDescent="0.35">
      <c r="A41" s="45" t="s">
        <v>86</v>
      </c>
      <c r="B41" s="24" t="s">
        <v>37</v>
      </c>
      <c r="C41" s="61">
        <v>4</v>
      </c>
      <c r="D41" s="25" t="s">
        <v>24</v>
      </c>
      <c r="E41" s="20"/>
      <c r="F41" s="21">
        <f t="shared" si="0"/>
        <v>0</v>
      </c>
    </row>
    <row r="42" spans="1:7" ht="15.75" customHeight="1" x14ac:dyDescent="0.35">
      <c r="A42" s="45" t="s">
        <v>87</v>
      </c>
      <c r="B42" s="24" t="s">
        <v>38</v>
      </c>
      <c r="C42" s="61">
        <v>5</v>
      </c>
      <c r="D42" s="25" t="s">
        <v>39</v>
      </c>
      <c r="E42" s="20"/>
      <c r="F42" s="21">
        <f t="shared" si="0"/>
        <v>0</v>
      </c>
    </row>
    <row r="43" spans="1:7" ht="20.25" customHeight="1" x14ac:dyDescent="0.35">
      <c r="A43" s="45" t="s">
        <v>88</v>
      </c>
      <c r="B43" s="24" t="s">
        <v>122</v>
      </c>
      <c r="C43" s="61">
        <v>3</v>
      </c>
      <c r="D43" s="25" t="s">
        <v>30</v>
      </c>
      <c r="E43" s="20"/>
      <c r="F43" s="21">
        <f t="shared" si="0"/>
        <v>0</v>
      </c>
    </row>
    <row r="44" spans="1:7" ht="15.75" customHeight="1" x14ac:dyDescent="0.35">
      <c r="A44" s="45" t="s">
        <v>89</v>
      </c>
      <c r="B44" s="24" t="s">
        <v>40</v>
      </c>
      <c r="C44" s="61">
        <v>2</v>
      </c>
      <c r="D44" s="25" t="s">
        <v>30</v>
      </c>
      <c r="E44" s="20"/>
      <c r="F44" s="21">
        <f t="shared" si="0"/>
        <v>0</v>
      </c>
    </row>
    <row r="45" spans="1:7" ht="23.25" customHeight="1" x14ac:dyDescent="0.35">
      <c r="A45" s="45" t="s">
        <v>90</v>
      </c>
      <c r="B45" s="24" t="s">
        <v>115</v>
      </c>
      <c r="C45" s="61">
        <v>5</v>
      </c>
      <c r="D45" s="25" t="s">
        <v>30</v>
      </c>
      <c r="E45" s="29"/>
      <c r="F45" s="21">
        <f t="shared" si="0"/>
        <v>0</v>
      </c>
    </row>
    <row r="46" spans="1:7" ht="21" customHeight="1" x14ac:dyDescent="0.35">
      <c r="A46" s="45" t="s">
        <v>91</v>
      </c>
      <c r="B46" s="24" t="s">
        <v>125</v>
      </c>
      <c r="C46" s="61">
        <v>2</v>
      </c>
      <c r="D46" s="25" t="s">
        <v>30</v>
      </c>
      <c r="E46" s="29"/>
      <c r="F46" s="21">
        <f t="shared" si="0"/>
        <v>0</v>
      </c>
    </row>
    <row r="47" spans="1:7" ht="15" customHeight="1" x14ac:dyDescent="0.35">
      <c r="A47" s="45" t="s">
        <v>92</v>
      </c>
      <c r="B47" s="24" t="s">
        <v>117</v>
      </c>
      <c r="C47" s="61">
        <v>6</v>
      </c>
      <c r="D47" s="25" t="s">
        <v>39</v>
      </c>
      <c r="E47" s="20"/>
      <c r="F47" s="21">
        <f t="shared" si="0"/>
        <v>0</v>
      </c>
    </row>
    <row r="48" spans="1:7" ht="31" x14ac:dyDescent="0.35">
      <c r="A48" s="45" t="s">
        <v>93</v>
      </c>
      <c r="B48" s="24" t="s">
        <v>116</v>
      </c>
      <c r="C48" s="61">
        <v>2</v>
      </c>
      <c r="D48" s="25" t="s">
        <v>39</v>
      </c>
      <c r="E48" s="20"/>
      <c r="F48" s="21">
        <f t="shared" si="0"/>
        <v>0</v>
      </c>
    </row>
    <row r="49" spans="1:7" ht="30.75" customHeight="1" x14ac:dyDescent="0.35">
      <c r="A49" s="45" t="s">
        <v>94</v>
      </c>
      <c r="B49" s="24" t="s">
        <v>41</v>
      </c>
      <c r="C49" s="61">
        <v>10</v>
      </c>
      <c r="D49" s="25" t="s">
        <v>39</v>
      </c>
      <c r="E49" s="20"/>
      <c r="F49" s="21">
        <f t="shared" si="0"/>
        <v>0</v>
      </c>
    </row>
    <row r="50" spans="1:7" ht="15" customHeight="1" x14ac:dyDescent="0.35">
      <c r="A50" s="45" t="s">
        <v>95</v>
      </c>
      <c r="B50" s="47" t="s">
        <v>42</v>
      </c>
      <c r="C50" s="64">
        <v>210</v>
      </c>
      <c r="D50" s="48" t="s">
        <v>24</v>
      </c>
      <c r="E50" s="20"/>
      <c r="F50" s="21">
        <f t="shared" si="0"/>
        <v>0</v>
      </c>
    </row>
    <row r="51" spans="1:7" ht="15.75" customHeight="1" x14ac:dyDescent="0.35">
      <c r="A51" s="45" t="s">
        <v>96</v>
      </c>
      <c r="B51" s="47" t="s">
        <v>43</v>
      </c>
      <c r="C51" s="60">
        <v>50</v>
      </c>
      <c r="D51" s="26" t="s">
        <v>24</v>
      </c>
      <c r="E51" s="29"/>
      <c r="F51" s="21">
        <f t="shared" si="0"/>
        <v>0</v>
      </c>
    </row>
    <row r="52" spans="1:7" x14ac:dyDescent="0.35">
      <c r="A52" s="45" t="s">
        <v>97</v>
      </c>
      <c r="B52" s="24" t="s">
        <v>44</v>
      </c>
      <c r="C52" s="61">
        <v>46.8</v>
      </c>
      <c r="D52" s="25" t="s">
        <v>15</v>
      </c>
      <c r="E52" s="30"/>
      <c r="F52" s="21">
        <f t="shared" si="0"/>
        <v>0</v>
      </c>
    </row>
    <row r="53" spans="1:7" x14ac:dyDescent="0.35">
      <c r="A53" s="45" t="s">
        <v>98</v>
      </c>
      <c r="B53" s="24" t="s">
        <v>45</v>
      </c>
      <c r="C53" s="61">
        <v>46.8</v>
      </c>
      <c r="D53" s="25" t="s">
        <v>15</v>
      </c>
      <c r="E53" s="30"/>
      <c r="F53" s="21">
        <f t="shared" si="0"/>
        <v>0</v>
      </c>
    </row>
    <row r="54" spans="1:7" ht="20.5" customHeight="1" x14ac:dyDescent="0.35">
      <c r="A54" s="45" t="s">
        <v>99</v>
      </c>
      <c r="B54" s="24" t="s">
        <v>128</v>
      </c>
      <c r="C54" s="61">
        <v>54.72</v>
      </c>
      <c r="D54" s="25" t="s">
        <v>15</v>
      </c>
      <c r="E54" s="30"/>
      <c r="F54" s="21">
        <f t="shared" si="0"/>
        <v>0</v>
      </c>
    </row>
    <row r="55" spans="1:7" x14ac:dyDescent="0.35">
      <c r="A55" s="45" t="s">
        <v>100</v>
      </c>
      <c r="B55" s="24" t="s">
        <v>126</v>
      </c>
      <c r="C55" s="61">
        <v>54.72</v>
      </c>
      <c r="D55" s="25" t="s">
        <v>15</v>
      </c>
      <c r="E55" s="30"/>
      <c r="F55" s="21">
        <f t="shared" si="0"/>
        <v>0</v>
      </c>
    </row>
    <row r="56" spans="1:7" s="2" customFormat="1" ht="15" customHeight="1" x14ac:dyDescent="0.35">
      <c r="A56" s="45" t="s">
        <v>101</v>
      </c>
      <c r="B56" s="24" t="s">
        <v>46</v>
      </c>
      <c r="C56" s="61">
        <v>10</v>
      </c>
      <c r="D56" s="25" t="s">
        <v>24</v>
      </c>
      <c r="E56" s="31"/>
      <c r="F56" s="21">
        <f t="shared" si="0"/>
        <v>0</v>
      </c>
      <c r="G56" s="32"/>
    </row>
    <row r="57" spans="1:7" s="2" customFormat="1" ht="15" customHeight="1" x14ac:dyDescent="0.35">
      <c r="A57" s="45" t="s">
        <v>131</v>
      </c>
      <c r="B57" s="24" t="s">
        <v>47</v>
      </c>
      <c r="C57" s="61">
        <v>156.80000000000001</v>
      </c>
      <c r="D57" s="25" t="s">
        <v>15</v>
      </c>
      <c r="E57" s="31"/>
      <c r="F57" s="21">
        <f t="shared" si="0"/>
        <v>0</v>
      </c>
      <c r="G57" s="32"/>
    </row>
    <row r="58" spans="1:7" s="2" customFormat="1" ht="15" customHeight="1" x14ac:dyDescent="0.35">
      <c r="A58" s="45" t="s">
        <v>102</v>
      </c>
      <c r="B58" s="24" t="s">
        <v>48</v>
      </c>
      <c r="C58" s="61">
        <v>46.8</v>
      </c>
      <c r="D58" s="25" t="s">
        <v>15</v>
      </c>
      <c r="E58" s="31"/>
      <c r="F58" s="21">
        <f t="shared" si="0"/>
        <v>0</v>
      </c>
      <c r="G58" s="32"/>
    </row>
    <row r="59" spans="1:7" s="2" customFormat="1" ht="15" customHeight="1" x14ac:dyDescent="0.35">
      <c r="A59" s="45" t="s">
        <v>103</v>
      </c>
      <c r="B59" s="24" t="s">
        <v>49</v>
      </c>
      <c r="C59" s="61">
        <v>50</v>
      </c>
      <c r="D59" s="25" t="s">
        <v>15</v>
      </c>
      <c r="E59" s="31"/>
      <c r="F59" s="21">
        <f t="shared" si="0"/>
        <v>0</v>
      </c>
      <c r="G59" s="32"/>
    </row>
    <row r="60" spans="1:7" s="58" customFormat="1" x14ac:dyDescent="0.35">
      <c r="A60" s="45" t="s">
        <v>104</v>
      </c>
      <c r="B60" s="24" t="s">
        <v>127</v>
      </c>
      <c r="C60" s="61">
        <v>2</v>
      </c>
      <c r="D60" s="25" t="s">
        <v>30</v>
      </c>
      <c r="E60" s="57"/>
      <c r="F60" s="21">
        <f t="shared" si="0"/>
        <v>0</v>
      </c>
      <c r="G60" s="32"/>
    </row>
    <row r="61" spans="1:7" s="58" customFormat="1" ht="29.25" customHeight="1" x14ac:dyDescent="0.35">
      <c r="A61" s="45" t="s">
        <v>132</v>
      </c>
      <c r="B61" s="24" t="s">
        <v>123</v>
      </c>
      <c r="C61" s="61">
        <v>2</v>
      </c>
      <c r="D61" s="25" t="s">
        <v>30</v>
      </c>
      <c r="E61" s="57"/>
      <c r="F61" s="21">
        <f t="shared" si="0"/>
        <v>0</v>
      </c>
      <c r="G61" s="32"/>
    </row>
    <row r="62" spans="1:7" s="2" customFormat="1" x14ac:dyDescent="0.35">
      <c r="A62" s="45" t="s">
        <v>105</v>
      </c>
      <c r="B62" s="24" t="s">
        <v>50</v>
      </c>
      <c r="C62" s="61">
        <v>3</v>
      </c>
      <c r="D62" s="25" t="s">
        <v>30</v>
      </c>
      <c r="E62" s="31"/>
      <c r="F62" s="21">
        <f t="shared" si="0"/>
        <v>0</v>
      </c>
      <c r="G62" s="32"/>
    </row>
    <row r="63" spans="1:7" s="2" customFormat="1" x14ac:dyDescent="0.35">
      <c r="A63" s="45" t="s">
        <v>106</v>
      </c>
      <c r="B63" s="24" t="s">
        <v>51</v>
      </c>
      <c r="C63" s="61">
        <v>45</v>
      </c>
      <c r="D63" s="25" t="s">
        <v>15</v>
      </c>
      <c r="E63" s="31"/>
      <c r="F63" s="21">
        <f t="shared" si="0"/>
        <v>0</v>
      </c>
      <c r="G63" s="32"/>
    </row>
    <row r="64" spans="1:7" s="2" customFormat="1" ht="15" customHeight="1" x14ac:dyDescent="0.35">
      <c r="A64" s="45" t="s">
        <v>107</v>
      </c>
      <c r="B64" s="34" t="s">
        <v>16</v>
      </c>
      <c r="C64" s="60">
        <v>1</v>
      </c>
      <c r="D64" s="26" t="s">
        <v>13</v>
      </c>
      <c r="E64" s="31"/>
      <c r="F64" s="21">
        <f t="shared" si="0"/>
        <v>0</v>
      </c>
      <c r="G64" s="32"/>
    </row>
    <row r="65" spans="1:7" s="2" customFormat="1" ht="15" hidden="1" customHeight="1" x14ac:dyDescent="0.35">
      <c r="A65" s="33"/>
      <c r="B65" s="34"/>
      <c r="C65" s="19"/>
      <c r="D65" s="26"/>
      <c r="E65" s="31" t="e">
        <f>+#REF!</f>
        <v>#REF!</v>
      </c>
      <c r="F65" s="35" t="e">
        <f t="shared" ref="F65:F90" si="1">C65*E65</f>
        <v>#REF!</v>
      </c>
      <c r="G65" s="32"/>
    </row>
    <row r="66" spans="1:7" s="2" customFormat="1" ht="15" hidden="1" customHeight="1" x14ac:dyDescent="0.35">
      <c r="A66" s="33"/>
      <c r="B66" s="34"/>
      <c r="C66" s="19"/>
      <c r="D66" s="26"/>
      <c r="E66" s="31" t="e">
        <f>+#REF!</f>
        <v>#REF!</v>
      </c>
      <c r="F66" s="35" t="e">
        <f t="shared" si="1"/>
        <v>#REF!</v>
      </c>
      <c r="G66" s="32"/>
    </row>
    <row r="67" spans="1:7" s="2" customFormat="1" ht="15" hidden="1" customHeight="1" x14ac:dyDescent="0.35">
      <c r="A67" s="33"/>
      <c r="B67" s="34"/>
      <c r="C67" s="19"/>
      <c r="D67" s="26"/>
      <c r="E67" s="31" t="e">
        <f>+#REF!</f>
        <v>#REF!</v>
      </c>
      <c r="F67" s="35" t="e">
        <f t="shared" si="1"/>
        <v>#REF!</v>
      </c>
      <c r="G67" s="32"/>
    </row>
    <row r="68" spans="1:7" s="2" customFormat="1" ht="15" hidden="1" customHeight="1" x14ac:dyDescent="0.35">
      <c r="A68" s="33"/>
      <c r="B68" s="34"/>
      <c r="C68" s="19"/>
      <c r="D68" s="26"/>
      <c r="E68" s="31" t="e">
        <f>+#REF!</f>
        <v>#REF!</v>
      </c>
      <c r="F68" s="35" t="e">
        <f t="shared" si="1"/>
        <v>#REF!</v>
      </c>
      <c r="G68" s="32"/>
    </row>
    <row r="69" spans="1:7" s="2" customFormat="1" ht="15" hidden="1" customHeight="1" x14ac:dyDescent="0.35">
      <c r="A69" s="33"/>
      <c r="B69" s="34"/>
      <c r="C69" s="19"/>
      <c r="D69" s="26"/>
      <c r="E69" s="31" t="e">
        <f>+#REF!</f>
        <v>#REF!</v>
      </c>
      <c r="F69" s="35" t="e">
        <f t="shared" si="1"/>
        <v>#REF!</v>
      </c>
      <c r="G69" s="32"/>
    </row>
    <row r="70" spans="1:7" s="2" customFormat="1" ht="15" hidden="1" customHeight="1" x14ac:dyDescent="0.35">
      <c r="A70" s="33"/>
      <c r="B70" s="34"/>
      <c r="C70" s="19"/>
      <c r="D70" s="26"/>
      <c r="E70" s="31" t="e">
        <f>+#REF!</f>
        <v>#REF!</v>
      </c>
      <c r="F70" s="35" t="e">
        <f t="shared" si="1"/>
        <v>#REF!</v>
      </c>
      <c r="G70" s="32"/>
    </row>
    <row r="71" spans="1:7" s="2" customFormat="1" ht="15" hidden="1" customHeight="1" x14ac:dyDescent="0.35">
      <c r="A71" s="33"/>
      <c r="B71" s="34"/>
      <c r="C71" s="19"/>
      <c r="D71" s="26"/>
      <c r="E71" s="31" t="e">
        <f>+#REF!</f>
        <v>#REF!</v>
      </c>
      <c r="F71" s="35" t="e">
        <f t="shared" si="1"/>
        <v>#REF!</v>
      </c>
      <c r="G71" s="32"/>
    </row>
    <row r="72" spans="1:7" s="2" customFormat="1" ht="15" hidden="1" customHeight="1" x14ac:dyDescent="0.35">
      <c r="A72" s="33"/>
      <c r="B72" s="34"/>
      <c r="C72" s="19"/>
      <c r="D72" s="26"/>
      <c r="E72" s="31" t="e">
        <f>+#REF!</f>
        <v>#REF!</v>
      </c>
      <c r="F72" s="35" t="e">
        <f t="shared" si="1"/>
        <v>#REF!</v>
      </c>
      <c r="G72" s="32"/>
    </row>
    <row r="73" spans="1:7" s="2" customFormat="1" hidden="1" x14ac:dyDescent="0.35">
      <c r="A73" s="33"/>
      <c r="B73" s="34"/>
      <c r="C73" s="19"/>
      <c r="D73" s="36"/>
      <c r="E73" s="31" t="e">
        <f>+#REF!</f>
        <v>#REF!</v>
      </c>
      <c r="F73" s="35" t="e">
        <f t="shared" si="1"/>
        <v>#REF!</v>
      </c>
      <c r="G73" s="32"/>
    </row>
    <row r="74" spans="1:7" s="2" customFormat="1" ht="15" hidden="1" customHeight="1" x14ac:dyDescent="0.35">
      <c r="A74" s="33"/>
      <c r="B74" s="34"/>
      <c r="C74" s="19"/>
      <c r="D74" s="36"/>
      <c r="E74" s="31" t="e">
        <f>+#REF!</f>
        <v>#REF!</v>
      </c>
      <c r="F74" s="35" t="e">
        <f t="shared" si="1"/>
        <v>#REF!</v>
      </c>
      <c r="G74" s="32"/>
    </row>
    <row r="75" spans="1:7" s="2" customFormat="1" hidden="1" x14ac:dyDescent="0.35">
      <c r="A75" s="33"/>
      <c r="B75" s="34"/>
      <c r="C75" s="19"/>
      <c r="D75" s="36"/>
      <c r="E75" s="31" t="e">
        <f>+#REF!</f>
        <v>#REF!</v>
      </c>
      <c r="F75" s="35" t="e">
        <f t="shared" si="1"/>
        <v>#REF!</v>
      </c>
      <c r="G75" s="32"/>
    </row>
    <row r="76" spans="1:7" s="2" customFormat="1" hidden="1" x14ac:dyDescent="0.35">
      <c r="A76" s="33"/>
      <c r="B76" s="34"/>
      <c r="C76" s="19"/>
      <c r="D76" s="36"/>
      <c r="E76" s="31" t="e">
        <f>+#REF!</f>
        <v>#REF!</v>
      </c>
      <c r="F76" s="35" t="e">
        <f t="shared" si="1"/>
        <v>#REF!</v>
      </c>
      <c r="G76" s="32"/>
    </row>
    <row r="77" spans="1:7" s="2" customFormat="1" ht="15" hidden="1" customHeight="1" x14ac:dyDescent="0.35">
      <c r="A77" s="33"/>
      <c r="B77" s="34"/>
      <c r="C77" s="19"/>
      <c r="D77" s="36"/>
      <c r="E77" s="31" t="e">
        <f>+#REF!</f>
        <v>#REF!</v>
      </c>
      <c r="F77" s="35" t="e">
        <f t="shared" si="1"/>
        <v>#REF!</v>
      </c>
      <c r="G77" s="32"/>
    </row>
    <row r="78" spans="1:7" s="2" customFormat="1" hidden="1" x14ac:dyDescent="0.35">
      <c r="A78" s="33"/>
      <c r="B78" s="34"/>
      <c r="C78" s="19"/>
      <c r="D78" s="36"/>
      <c r="E78" s="31" t="e">
        <f>+#REF!</f>
        <v>#REF!</v>
      </c>
      <c r="F78" s="35" t="e">
        <f t="shared" si="1"/>
        <v>#REF!</v>
      </c>
      <c r="G78" s="32"/>
    </row>
    <row r="79" spans="1:7" s="2" customFormat="1" hidden="1" x14ac:dyDescent="0.35">
      <c r="A79" s="33"/>
      <c r="B79" s="34"/>
      <c r="C79" s="19"/>
      <c r="D79" s="36"/>
      <c r="E79" s="31" t="e">
        <f>+#REF!</f>
        <v>#REF!</v>
      </c>
      <c r="F79" s="35" t="e">
        <f t="shared" si="1"/>
        <v>#REF!</v>
      </c>
      <c r="G79" s="32"/>
    </row>
    <row r="80" spans="1:7" s="2" customFormat="1" ht="15" hidden="1" customHeight="1" x14ac:dyDescent="0.35">
      <c r="A80" s="33"/>
      <c r="B80" s="34"/>
      <c r="C80" s="19"/>
      <c r="D80" s="36"/>
      <c r="E80" s="31" t="e">
        <f>+#REF!</f>
        <v>#REF!</v>
      </c>
      <c r="F80" s="35" t="e">
        <f t="shared" si="1"/>
        <v>#REF!</v>
      </c>
      <c r="G80" s="32"/>
    </row>
    <row r="81" spans="1:7" s="2" customFormat="1" hidden="1" x14ac:dyDescent="0.35">
      <c r="A81" s="33"/>
      <c r="B81" s="34"/>
      <c r="C81" s="19"/>
      <c r="D81" s="36"/>
      <c r="E81" s="31" t="e">
        <f>+#REF!</f>
        <v>#REF!</v>
      </c>
      <c r="F81" s="35" t="e">
        <f t="shared" si="1"/>
        <v>#REF!</v>
      </c>
      <c r="G81" s="32"/>
    </row>
    <row r="82" spans="1:7" s="2" customFormat="1" ht="15" hidden="1" customHeight="1" x14ac:dyDescent="0.35">
      <c r="A82" s="33"/>
      <c r="B82" s="34"/>
      <c r="C82" s="19"/>
      <c r="D82" s="36"/>
      <c r="E82" s="31" t="e">
        <f>+#REF!</f>
        <v>#REF!</v>
      </c>
      <c r="F82" s="35" t="e">
        <f t="shared" si="1"/>
        <v>#REF!</v>
      </c>
      <c r="G82" s="32"/>
    </row>
    <row r="83" spans="1:7" s="2" customFormat="1" ht="15" hidden="1" customHeight="1" x14ac:dyDescent="0.35">
      <c r="A83" s="33"/>
      <c r="B83" s="34"/>
      <c r="C83" s="19"/>
      <c r="D83" s="36"/>
      <c r="E83" s="31" t="e">
        <f>+#REF!</f>
        <v>#REF!</v>
      </c>
      <c r="F83" s="35" t="e">
        <f t="shared" si="1"/>
        <v>#REF!</v>
      </c>
      <c r="G83" s="32"/>
    </row>
    <row r="84" spans="1:7" s="2" customFormat="1" ht="15" hidden="1" customHeight="1" x14ac:dyDescent="0.35">
      <c r="A84" s="33"/>
      <c r="B84" s="34"/>
      <c r="C84" s="19"/>
      <c r="D84" s="36"/>
      <c r="E84" s="31" t="e">
        <f>+#REF!</f>
        <v>#REF!</v>
      </c>
      <c r="F84" s="35" t="e">
        <f t="shared" si="1"/>
        <v>#REF!</v>
      </c>
      <c r="G84" s="32"/>
    </row>
    <row r="85" spans="1:7" s="2" customFormat="1" hidden="1" x14ac:dyDescent="0.35">
      <c r="A85" s="33"/>
      <c r="B85" s="34"/>
      <c r="C85" s="19"/>
      <c r="D85" s="36"/>
      <c r="E85" s="31" t="e">
        <f>+#REF!</f>
        <v>#REF!</v>
      </c>
      <c r="F85" s="35" t="e">
        <f t="shared" ref="F85:F86" si="2">C85*E85</f>
        <v>#REF!</v>
      </c>
      <c r="G85" s="32"/>
    </row>
    <row r="86" spans="1:7" s="2" customFormat="1" hidden="1" x14ac:dyDescent="0.35">
      <c r="A86" s="33"/>
      <c r="B86" s="34"/>
      <c r="C86" s="19"/>
      <c r="D86" s="36"/>
      <c r="E86" s="31" t="e">
        <f>+#REF!</f>
        <v>#REF!</v>
      </c>
      <c r="F86" s="35" t="e">
        <f t="shared" si="2"/>
        <v>#REF!</v>
      </c>
      <c r="G86" s="32"/>
    </row>
    <row r="87" spans="1:7" s="2" customFormat="1" hidden="1" x14ac:dyDescent="0.35">
      <c r="A87" s="33"/>
      <c r="B87" s="34"/>
      <c r="C87" s="19"/>
      <c r="D87" s="36"/>
      <c r="E87" s="31" t="e">
        <f>+#REF!</f>
        <v>#REF!</v>
      </c>
      <c r="F87" s="35" t="e">
        <f t="shared" si="1"/>
        <v>#REF!</v>
      </c>
      <c r="G87" s="32"/>
    </row>
    <row r="88" spans="1:7" s="2" customFormat="1" ht="15" hidden="1" customHeight="1" x14ac:dyDescent="0.35">
      <c r="A88" s="33"/>
      <c r="B88" s="34"/>
      <c r="C88" s="19"/>
      <c r="D88" s="26"/>
      <c r="E88" s="31" t="e">
        <f>+#REF!</f>
        <v>#REF!</v>
      </c>
      <c r="F88" s="35" t="e">
        <f t="shared" si="1"/>
        <v>#REF!</v>
      </c>
      <c r="G88" s="32"/>
    </row>
    <row r="89" spans="1:7" s="2" customFormat="1" ht="15" hidden="1" customHeight="1" x14ac:dyDescent="0.35">
      <c r="A89" s="33"/>
      <c r="B89" s="34"/>
      <c r="C89" s="19"/>
      <c r="D89" s="26"/>
      <c r="E89" s="31" t="e">
        <f>+#REF!</f>
        <v>#REF!</v>
      </c>
      <c r="F89" s="35" t="e">
        <f t="shared" si="1"/>
        <v>#REF!</v>
      </c>
      <c r="G89" s="32"/>
    </row>
    <row r="90" spans="1:7" s="2" customFormat="1" ht="15" hidden="1" customHeight="1" x14ac:dyDescent="0.35">
      <c r="A90" s="23"/>
      <c r="B90" s="34"/>
      <c r="C90" s="19"/>
      <c r="D90" s="19"/>
      <c r="E90" s="31" t="e">
        <f>+#REF!</f>
        <v>#REF!</v>
      </c>
      <c r="F90" s="27" t="e">
        <f t="shared" si="1"/>
        <v>#REF!</v>
      </c>
      <c r="G90" s="32"/>
    </row>
    <row r="91" spans="1:7" s="2" customFormat="1" ht="15" hidden="1" customHeight="1" x14ac:dyDescent="0.35">
      <c r="A91" s="37"/>
      <c r="B91" s="38"/>
      <c r="C91" s="39"/>
      <c r="D91" s="40"/>
      <c r="E91" s="41"/>
      <c r="F91" s="41"/>
      <c r="G91" s="17"/>
    </row>
    <row r="92" spans="1:7" s="2" customFormat="1" hidden="1" x14ac:dyDescent="0.35">
      <c r="A92" s="42"/>
      <c r="B92" s="38"/>
      <c r="C92" s="43"/>
      <c r="D92" s="40"/>
      <c r="E92" s="41"/>
      <c r="F92" s="41"/>
      <c r="G92" s="32"/>
    </row>
    <row r="93" spans="1:7" s="2" customFormat="1" x14ac:dyDescent="0.35">
      <c r="A93" s="70" t="s">
        <v>134</v>
      </c>
      <c r="B93" s="71"/>
      <c r="C93" s="71"/>
      <c r="D93" s="71"/>
      <c r="E93" s="71"/>
      <c r="F93" s="72"/>
      <c r="G93" s="56">
        <f>+G9+G12</f>
        <v>0</v>
      </c>
    </row>
  </sheetData>
  <mergeCells count="8">
    <mergeCell ref="A1:G1"/>
    <mergeCell ref="A2:B2"/>
    <mergeCell ref="C2:G2"/>
    <mergeCell ref="A93:F93"/>
    <mergeCell ref="A3:B3"/>
    <mergeCell ref="C3:G3"/>
    <mergeCell ref="A4:D5"/>
    <mergeCell ref="B6:D6"/>
  </mergeCells>
  <pageMargins left="0.45" right="0.18" top="0.48" bottom="0.88" header="0.14000000000000001" footer="0.3"/>
  <pageSetup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B-1</vt:lpstr>
      <vt:lpstr>'FORMATO B-1'!Área_de_impresión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Steve Riveros</cp:lastModifiedBy>
  <cp:lastPrinted>2025-04-01T19:06:36Z</cp:lastPrinted>
  <dcterms:created xsi:type="dcterms:W3CDTF">2021-09-23T13:58:00Z</dcterms:created>
  <dcterms:modified xsi:type="dcterms:W3CDTF">2025-07-28T04:44:44Z</dcterms:modified>
</cp:coreProperties>
</file>